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4"/>
  </bookViews>
  <sheets>
    <sheet name="Záradék" sheetId="1" r:id="rId1"/>
    <sheet name="Összesítő" sheetId="2" r:id="rId2"/>
    <sheet name="Síkalapozás" sheetId="3" r:id="rId3"/>
    <sheet name="Helyszíni beton és vasbeton mun" sheetId="4" r:id="rId4"/>
    <sheet name="Fém- és könnyű épületszerkezet " sheetId="5" r:id="rId5"/>
  </sheets>
  <definedNames/>
  <calcPr fullCalcOnLoad="1"/>
</workbook>
</file>

<file path=xl/sharedStrings.xml><?xml version="1.0" encoding="utf-8"?>
<sst xmlns="http://schemas.openxmlformats.org/spreadsheetml/2006/main" count="108" uniqueCount="66">
  <si>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</si>
  <si>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</si>
  <si>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</si>
  <si>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</si>
  <si>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</si>
  <si>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</si>
  <si>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</si>
  <si>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</si>
  <si>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</si>
  <si>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</si>
  <si>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</si>
  <si>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</si>
  <si>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t</t>
  </si>
  <si>
    <t>Munkanem összesen:</t>
  </si>
  <si>
    <t>Helyszíni beton és vasbeton munka</t>
  </si>
  <si>
    <t>m2</t>
  </si>
  <si>
    <t>Fém- és könnyű épületszerkezet szerelése</t>
  </si>
  <si>
    <t>Összesen:</t>
  </si>
  <si>
    <t xml:space="preserve">Név :                                  </t>
  </si>
  <si>
    <t xml:space="preserve">                                       </t>
  </si>
  <si>
    <t xml:space="preserve">Cím :                                  </t>
  </si>
  <si>
    <t xml:space="preserve"> Kelt:      20.. év...........hó...nap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</si>
  <si>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</si>
  <si>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</si>
  <si>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</si>
  <si>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leírása:                       </t>
  </si>
  <si>
    <t xml:space="preserve"> Készítette   :.....................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</si>
  <si>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</si>
  <si>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</si>
  <si>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</si>
  <si>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</si>
  <si>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</si>
  <si>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</si>
  <si>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</si>
  <si>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</si>
  <si>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</si>
  <si>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</si>
  <si>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</si>
  <si>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</si>
  <si>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K-tétel</t>
  </si>
  <si>
    <t>Megjegyzés</t>
  </si>
  <si>
    <t>Előtető térbeton bontása</t>
  </si>
  <si>
    <t>34-001-1.1.2-M</t>
  </si>
  <si>
    <t>I. ütem</t>
  </si>
  <si>
    <t>Síkalapozás</t>
  </si>
  <si>
    <t>Alapfeltárás készítése</t>
  </si>
  <si>
    <t>klt</t>
  </si>
  <si>
    <t>Épületen kívül</t>
  </si>
  <si>
    <t>db</t>
  </si>
  <si>
    <t>Tervezői művezetés</t>
  </si>
  <si>
    <t>alkalom</t>
  </si>
  <si>
    <t>Előirányzat</t>
  </si>
  <si>
    <t>Rétegrend bontása beton padlólemezig acélszerkezetű oszlopok részére</t>
  </si>
  <si>
    <t>Beton padlólemez feltárása</t>
  </si>
  <si>
    <t>Fogadó beton aljzat</t>
  </si>
  <si>
    <t>Vízszintes fogadó felület kialakítása, oszlopok rögzítéséhez, DuraBeton Gyorskötő kiöntő szárazbeton keverék</t>
  </si>
  <si>
    <t>Acélszerkezetű oszlopok rögzítése HILTI HIT-V 5.8 + HY-200A kötelemmel</t>
  </si>
  <si>
    <r>
      <t>Épület-acélváz szerelése tömör szerelvényekből, 20,01-30,0 kg/m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tömeg között</t>
    </r>
  </si>
  <si>
    <t>Daru költség</t>
  </si>
  <si>
    <t>óra</t>
  </si>
  <si>
    <t>Kritikus hőmérséklet 500 °C</t>
  </si>
  <si>
    <t>Acélszerkezetek homokszórásos felület tisztítása</t>
  </si>
  <si>
    <t>Acélszerkezetek felületképzése 3 rtg</t>
  </si>
  <si>
    <t>Kötőelemekkel és egyéb segédanyagokkal</t>
  </si>
  <si>
    <t>Acélszerkezetek tűzvédő felületképzése OPCIÓ</t>
  </si>
  <si>
    <t>KBSC csarnok statika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</si>
</sst>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40E]yyyy\.\ mmmm\ d\.\,\ dddd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0"/>
      <name val="Times New Roman CE"/>
      <family val="0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Constantia"/>
      <family val="1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Constant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41" fillId="0" borderId="0" xfId="0" applyFont="1" applyAlignment="1">
      <alignment vertical="top" wrapText="1"/>
    </xf>
    <xf numFmtId="49" fontId="41" fillId="0" borderId="0" xfId="0" applyNumberFormat="1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0" xfId="0" applyFont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1" fillId="0" borderId="0" xfId="0" applyFont="1" applyAlignment="1">
      <alignment horizontal="right" vertical="top" wrapText="1"/>
    </xf>
    <xf numFmtId="0" fontId="42" fillId="0" borderId="10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42" fillId="0" borderId="0" xfId="0" applyFont="1" applyBorder="1" applyAlignment="1">
      <alignment vertical="top" wrapText="1"/>
    </xf>
    <xf numFmtId="0" fontId="43" fillId="0" borderId="0" xfId="0" applyFont="1" applyAlignment="1">
      <alignment vertical="top"/>
    </xf>
    <xf numFmtId="0" fontId="43" fillId="0" borderId="0" xfId="0" applyFont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right" vertical="top" wrapText="1"/>
    </xf>
    <xf numFmtId="0" fontId="45" fillId="0" borderId="0" xfId="0" applyFont="1" applyAlignment="1">
      <alignment vertical="top"/>
    </xf>
    <xf numFmtId="0" fontId="43" fillId="0" borderId="11" xfId="0" applyFont="1" applyBorder="1" applyAlignment="1">
      <alignment vertical="top"/>
    </xf>
    <xf numFmtId="10" fontId="43" fillId="0" borderId="11" xfId="0" applyNumberFormat="1" applyFont="1" applyBorder="1" applyAlignment="1">
      <alignment vertical="top"/>
    </xf>
    <xf numFmtId="0" fontId="43" fillId="0" borderId="0" xfId="0" applyFont="1" applyAlignment="1">
      <alignment horizontal="left" vertical="top"/>
    </xf>
    <xf numFmtId="0" fontId="43" fillId="0" borderId="11" xfId="0" applyFont="1" applyBorder="1" applyAlignment="1">
      <alignment horizontal="right" vertical="top"/>
    </xf>
    <xf numFmtId="0" fontId="42" fillId="0" borderId="10" xfId="54" applyFont="1" applyBorder="1" applyAlignment="1">
      <alignment horizontal="left" vertical="top" wrapText="1"/>
      <protection/>
    </xf>
    <xf numFmtId="0" fontId="42" fillId="0" borderId="10" xfId="54" applyFont="1" applyBorder="1" applyAlignment="1">
      <alignment vertical="top" wrapText="1"/>
      <protection/>
    </xf>
    <xf numFmtId="0" fontId="42" fillId="0" borderId="10" xfId="54" applyFont="1" applyBorder="1" applyAlignment="1">
      <alignment horizontal="right" vertical="top" wrapText="1"/>
      <protection/>
    </xf>
    <xf numFmtId="0" fontId="41" fillId="0" borderId="0" xfId="54" applyFont="1" applyAlignment="1">
      <alignment horizontal="left" vertical="top" wrapText="1"/>
      <protection/>
    </xf>
    <xf numFmtId="0" fontId="41" fillId="0" borderId="0" xfId="54" applyFont="1" applyAlignment="1">
      <alignment vertical="top" wrapText="1"/>
      <protection/>
    </xf>
    <xf numFmtId="49" fontId="41" fillId="0" borderId="0" xfId="54" applyNumberFormat="1" applyFont="1" applyAlignment="1">
      <alignment vertical="top" wrapText="1"/>
      <protection/>
    </xf>
    <xf numFmtId="0" fontId="41" fillId="0" borderId="0" xfId="54" applyFont="1" applyAlignment="1">
      <alignment horizontal="right" vertical="top" wrapText="1"/>
      <protection/>
    </xf>
    <xf numFmtId="0" fontId="42" fillId="0" borderId="11" xfId="54" applyFont="1" applyFill="1" applyBorder="1" applyAlignment="1">
      <alignment horizontal="right" vertical="top" wrapText="1"/>
      <protection/>
    </xf>
    <xf numFmtId="0" fontId="44" fillId="0" borderId="0" xfId="0" applyFont="1" applyBorder="1" applyAlignment="1">
      <alignment vertical="top" wrapText="1"/>
    </xf>
    <xf numFmtId="0" fontId="43" fillId="0" borderId="0" xfId="0" applyFont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0" fontId="42" fillId="0" borderId="0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right" vertical="top" wrapText="1"/>
    </xf>
    <xf numFmtId="0" fontId="41" fillId="0" borderId="0" xfId="0" applyFont="1" applyBorder="1" applyAlignment="1">
      <alignment horizontal="left" vertical="top" wrapText="1"/>
    </xf>
    <xf numFmtId="0" fontId="41" fillId="0" borderId="0" xfId="0" applyFont="1" applyBorder="1" applyAlignment="1">
      <alignment vertical="top" wrapText="1"/>
    </xf>
    <xf numFmtId="0" fontId="41" fillId="0" borderId="0" xfId="0" applyFont="1" applyBorder="1" applyAlignment="1">
      <alignment horizontal="right" vertical="top" wrapText="1"/>
    </xf>
    <xf numFmtId="3" fontId="43" fillId="0" borderId="11" xfId="0" applyNumberFormat="1" applyFont="1" applyBorder="1" applyAlignment="1">
      <alignment vertical="top"/>
    </xf>
    <xf numFmtId="3" fontId="43" fillId="0" borderId="0" xfId="0" applyNumberFormat="1" applyFont="1" applyBorder="1" applyAlignment="1">
      <alignment horizontal="right" vertical="top" wrapText="1"/>
    </xf>
    <xf numFmtId="3" fontId="43" fillId="0" borderId="0" xfId="0" applyNumberFormat="1" applyFont="1" applyAlignment="1">
      <alignment vertical="top" wrapText="1"/>
    </xf>
    <xf numFmtId="3" fontId="44" fillId="0" borderId="10" xfId="0" applyNumberFormat="1" applyFont="1" applyBorder="1" applyAlignment="1">
      <alignment vertical="top" wrapText="1"/>
    </xf>
    <xf numFmtId="3" fontId="41" fillId="0" borderId="0" xfId="54" applyNumberFormat="1" applyFont="1" applyAlignment="1">
      <alignment horizontal="right" vertical="top" wrapText="1"/>
      <protection/>
    </xf>
    <xf numFmtId="3" fontId="0" fillId="0" borderId="0" xfId="0" applyNumberFormat="1" applyAlignment="1">
      <alignment/>
    </xf>
    <xf numFmtId="3" fontId="42" fillId="0" borderId="10" xfId="0" applyNumberFormat="1" applyFont="1" applyBorder="1" applyAlignment="1">
      <alignment horizontal="right" vertical="top" wrapText="1"/>
    </xf>
    <xf numFmtId="3" fontId="41" fillId="0" borderId="0" xfId="0" applyNumberFormat="1" applyFont="1" applyAlignment="1">
      <alignment horizontal="right" vertical="top" wrapText="1"/>
    </xf>
    <xf numFmtId="3" fontId="42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3" fontId="4" fillId="0" borderId="0" xfId="0" applyNumberFormat="1" applyFont="1" applyAlignment="1">
      <alignment horizontal="right" vertical="top" wrapText="1"/>
    </xf>
    <xf numFmtId="0" fontId="43" fillId="0" borderId="12" xfId="0" applyFont="1" applyBorder="1" applyAlignment="1">
      <alignment horizontal="center" vertical="top"/>
    </xf>
    <xf numFmtId="0" fontId="45" fillId="0" borderId="0" xfId="0" applyFont="1" applyAlignment="1">
      <alignment vertical="top"/>
    </xf>
    <xf numFmtId="0" fontId="0" fillId="0" borderId="0" xfId="0" applyAlignment="1">
      <alignment vertical="top"/>
    </xf>
    <xf numFmtId="0" fontId="4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3" fontId="43" fillId="0" borderId="12" xfId="0" applyNumberFormat="1" applyFont="1" applyBorder="1" applyAlignment="1">
      <alignment horizontal="center" vertical="top"/>
    </xf>
    <xf numFmtId="3" fontId="43" fillId="0" borderId="11" xfId="0" applyNumberFormat="1" applyFont="1" applyBorder="1" applyAlignment="1">
      <alignment horizontal="center" vertical="top"/>
    </xf>
    <xf numFmtId="3" fontId="43" fillId="0" borderId="10" xfId="0" applyNumberFormat="1" applyFont="1" applyBorder="1" applyAlignment="1">
      <alignment horizontal="center" vertical="top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6">
      <selection activeCell="A17" sqref="A17:D17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8.8515625" style="10" customWidth="1"/>
  </cols>
  <sheetData>
    <row r="1" spans="1:4" s="14" customFormat="1" ht="21">
      <c r="A1" s="50"/>
      <c r="B1" s="51"/>
      <c r="C1" s="51"/>
      <c r="D1" s="51"/>
    </row>
    <row r="2" spans="1:4" s="14" customFormat="1" ht="21">
      <c r="A2" s="50"/>
      <c r="B2" s="51"/>
      <c r="C2" s="51"/>
      <c r="D2" s="51"/>
    </row>
    <row r="4" spans="1:3" ht="15">
      <c r="A4" s="10" t="s">
        <v>18</v>
      </c>
      <c r="C4" s="10" t="s">
        <v>19</v>
      </c>
    </row>
    <row r="5" spans="1:3" ht="15">
      <c r="A5" s="10" t="s">
        <v>19</v>
      </c>
      <c r="C5" s="10" t="s">
        <v>19</v>
      </c>
    </row>
    <row r="6" spans="1:3" ht="15">
      <c r="A6" s="10" t="s">
        <v>20</v>
      </c>
      <c r="C6" s="10" t="s">
        <v>21</v>
      </c>
    </row>
    <row r="7" spans="1:3" ht="15">
      <c r="A7" s="10" t="s">
        <v>19</v>
      </c>
      <c r="C7" s="10" t="s">
        <v>22</v>
      </c>
    </row>
    <row r="8" spans="1:3" ht="15">
      <c r="A8" s="10" t="s">
        <v>19</v>
      </c>
      <c r="C8" s="10" t="s">
        <v>23</v>
      </c>
    </row>
    <row r="9" spans="1:3" ht="15">
      <c r="A9" s="10" t="s">
        <v>19</v>
      </c>
      <c r="C9" s="10" t="s">
        <v>24</v>
      </c>
    </row>
    <row r="10" spans="1:3" ht="15">
      <c r="A10" s="10" t="s">
        <v>25</v>
      </c>
      <c r="C10" s="10" t="s">
        <v>26</v>
      </c>
    </row>
    <row r="11" ht="15">
      <c r="A11" s="10" t="s">
        <v>65</v>
      </c>
    </row>
    <row r="12" ht="15">
      <c r="A12" s="10" t="s">
        <v>43</v>
      </c>
    </row>
    <row r="13" ht="15">
      <c r="A13" s="10" t="s">
        <v>27</v>
      </c>
    </row>
    <row r="14" ht="15">
      <c r="A14" s="10" t="s">
        <v>28</v>
      </c>
    </row>
    <row r="15" ht="15">
      <c r="A15" s="10" t="s">
        <v>27</v>
      </c>
    </row>
    <row r="17" spans="1:4" ht="15">
      <c r="A17" s="52" t="s">
        <v>29</v>
      </c>
      <c r="B17" s="53"/>
      <c r="C17" s="53"/>
      <c r="D17" s="53"/>
    </row>
    <row r="18" spans="1:4" ht="15">
      <c r="A18" s="15" t="s">
        <v>30</v>
      </c>
      <c r="B18" s="15"/>
      <c r="C18" s="18" t="s">
        <v>31</v>
      </c>
      <c r="D18" s="18" t="s">
        <v>32</v>
      </c>
    </row>
    <row r="19" spans="1:4" ht="15">
      <c r="A19" s="15" t="s">
        <v>33</v>
      </c>
      <c r="B19" s="15"/>
      <c r="C19" s="35">
        <f>ROUND(SUM(Összesítő!B2:B4),0)</f>
        <v>0</v>
      </c>
      <c r="D19" s="35">
        <f>ROUND(SUM(Összesítő!C2:C4),0)</f>
        <v>0</v>
      </c>
    </row>
    <row r="20" spans="1:4" ht="15">
      <c r="A20" s="15" t="s">
        <v>34</v>
      </c>
      <c r="B20" s="15"/>
      <c r="C20" s="35">
        <f>ROUND(C19,0)</f>
        <v>0</v>
      </c>
      <c r="D20" s="35">
        <f>ROUND(D19,0)</f>
        <v>0</v>
      </c>
    </row>
    <row r="21" spans="1:4" ht="15">
      <c r="A21" s="10" t="s">
        <v>35</v>
      </c>
      <c r="C21" s="54">
        <f>ROUND(C20+D20,0)</f>
        <v>0</v>
      </c>
      <c r="D21" s="54"/>
    </row>
    <row r="22" spans="1:4" ht="15">
      <c r="A22" s="15" t="s">
        <v>36</v>
      </c>
      <c r="B22" s="16">
        <v>0.27</v>
      </c>
      <c r="C22" s="55">
        <f>ROUND(C21*B22,0)</f>
        <v>0</v>
      </c>
      <c r="D22" s="55"/>
    </row>
    <row r="23" spans="1:4" ht="15">
      <c r="A23" s="15" t="s">
        <v>37</v>
      </c>
      <c r="B23" s="15"/>
      <c r="C23" s="56">
        <f>ROUND(C21+C22,0)</f>
        <v>0</v>
      </c>
      <c r="D23" s="56"/>
    </row>
    <row r="27" spans="2:3" ht="15">
      <c r="B27" s="49" t="s">
        <v>38</v>
      </c>
      <c r="C27" s="49"/>
    </row>
    <row r="29" ht="15">
      <c r="A29" s="17"/>
    </row>
    <row r="30" ht="15">
      <c r="A30" s="17"/>
    </row>
    <row r="31" ht="15">
      <c r="A31" s="17"/>
    </row>
  </sheetData>
  <sheetProtection/>
  <mergeCells count="7">
    <mergeCell ref="B27:C27"/>
    <mergeCell ref="A1:D1"/>
    <mergeCell ref="A2:D2"/>
    <mergeCell ref="A17:D17"/>
    <mergeCell ref="C21:D21"/>
    <mergeCell ref="C22:D22"/>
    <mergeCell ref="C23:D23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8.8515625" style="11" customWidth="1"/>
  </cols>
  <sheetData>
    <row r="1" spans="1:3" s="12" customFormat="1" ht="15">
      <c r="A1" s="12" t="s">
        <v>0</v>
      </c>
      <c r="B1" s="13" t="s">
        <v>1</v>
      </c>
      <c r="C1" s="13" t="s">
        <v>2</v>
      </c>
    </row>
    <row r="2" spans="1:3" s="27" customFormat="1" ht="15">
      <c r="A2" s="28" t="s">
        <v>44</v>
      </c>
      <c r="B2" s="36">
        <f>Síkalapozás!H6</f>
        <v>0</v>
      </c>
      <c r="C2" s="36">
        <f>Síkalapozás!I6</f>
        <v>0</v>
      </c>
    </row>
    <row r="3" spans="1:3" ht="15">
      <c r="A3" s="11" t="s">
        <v>14</v>
      </c>
      <c r="B3" s="37">
        <f>'Helyszíni beton és vasbeton mun'!H10</f>
        <v>0</v>
      </c>
      <c r="C3" s="37">
        <f>'Helyszíni beton és vasbeton mun'!I10</f>
        <v>0</v>
      </c>
    </row>
    <row r="4" spans="1:3" ht="30.75">
      <c r="A4" s="11" t="s">
        <v>16</v>
      </c>
      <c r="B4" s="37">
        <f>'Fém- és könnyű épületszerkezet '!H12</f>
        <v>0</v>
      </c>
      <c r="C4" s="37">
        <f>'Fém- és könnyű épületszerkezet '!I12</f>
        <v>0</v>
      </c>
    </row>
    <row r="5" spans="1:3" s="12" customFormat="1" ht="15">
      <c r="A5" s="12" t="s">
        <v>17</v>
      </c>
      <c r="B5" s="38">
        <f>ROUND(SUM(B2:B4),0)</f>
        <v>0</v>
      </c>
      <c r="C5" s="38">
        <f>ROUND(SUM(C2:C4),0)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G2" sqref="G2:G4"/>
    </sheetView>
  </sheetViews>
  <sheetFormatPr defaultColWidth="9.140625" defaultRowHeight="15"/>
  <cols>
    <col min="1" max="1" width="3.8515625" style="0" bestFit="1" customWidth="1"/>
    <col min="2" max="2" width="9.140625" style="0" bestFit="1" customWidth="1"/>
    <col min="3" max="3" width="26.7109375" style="0" bestFit="1" customWidth="1"/>
    <col min="4" max="4" width="7.00390625" style="0" bestFit="1" customWidth="1"/>
    <col min="5" max="5" width="6.7109375" style="0" bestFit="1" customWidth="1"/>
    <col min="6" max="7" width="8.28125" style="0" bestFit="1" customWidth="1"/>
    <col min="8" max="9" width="9.421875" style="0" bestFit="1" customWidth="1"/>
    <col min="10" max="10" width="10.57421875" style="0" customWidth="1"/>
  </cols>
  <sheetData>
    <row r="1" spans="1:10" ht="26.25">
      <c r="A1" s="19" t="s">
        <v>3</v>
      </c>
      <c r="B1" s="20" t="s">
        <v>4</v>
      </c>
      <c r="C1" s="20" t="s">
        <v>5</v>
      </c>
      <c r="D1" s="21" t="s">
        <v>6</v>
      </c>
      <c r="E1" s="20" t="s">
        <v>7</v>
      </c>
      <c r="F1" s="21" t="s">
        <v>8</v>
      </c>
      <c r="G1" s="21" t="s">
        <v>9</v>
      </c>
      <c r="H1" s="21" t="s">
        <v>10</v>
      </c>
      <c r="I1" s="21" t="s">
        <v>11</v>
      </c>
      <c r="J1" s="26" t="s">
        <v>40</v>
      </c>
    </row>
    <row r="2" spans="1:10" ht="26.25">
      <c r="A2" s="22">
        <v>1</v>
      </c>
      <c r="B2" s="23" t="s">
        <v>39</v>
      </c>
      <c r="C2" s="24" t="s">
        <v>45</v>
      </c>
      <c r="D2" s="25">
        <v>2</v>
      </c>
      <c r="E2" s="23" t="s">
        <v>48</v>
      </c>
      <c r="F2" s="39">
        <v>0</v>
      </c>
      <c r="G2" s="39"/>
      <c r="H2" s="39">
        <f>ROUND(D2*F2,0)</f>
        <v>0</v>
      </c>
      <c r="I2" s="39">
        <f>ROUND(D2*G2,0)</f>
        <v>0</v>
      </c>
      <c r="J2" s="24" t="s">
        <v>47</v>
      </c>
    </row>
    <row r="3" spans="6:10" ht="14.25">
      <c r="F3" s="40"/>
      <c r="G3" s="40"/>
      <c r="H3" s="40"/>
      <c r="I3" s="40"/>
      <c r="J3" s="24"/>
    </row>
    <row r="4" spans="1:10" ht="26.25">
      <c r="A4" s="22">
        <v>2</v>
      </c>
      <c r="B4" s="23" t="s">
        <v>39</v>
      </c>
      <c r="C4" s="24" t="s">
        <v>49</v>
      </c>
      <c r="D4" s="25">
        <v>2</v>
      </c>
      <c r="E4" s="23" t="s">
        <v>50</v>
      </c>
      <c r="F4" s="39">
        <v>0</v>
      </c>
      <c r="G4" s="39"/>
      <c r="H4" s="39">
        <f>ROUND(D4*F4,0)</f>
        <v>0</v>
      </c>
      <c r="I4" s="39">
        <f>ROUND(D4*G4,0)</f>
        <v>0</v>
      </c>
      <c r="J4" s="24" t="s">
        <v>51</v>
      </c>
    </row>
    <row r="5" spans="6:10" ht="14.25">
      <c r="F5" s="40"/>
      <c r="G5" s="40"/>
      <c r="H5" s="40"/>
      <c r="I5" s="40"/>
      <c r="J5" s="24"/>
    </row>
    <row r="6" spans="1:10" s="9" customFormat="1" ht="12.75">
      <c r="A6" s="7"/>
      <c r="B6" s="3"/>
      <c r="C6" s="3" t="s">
        <v>13</v>
      </c>
      <c r="D6" s="5"/>
      <c r="E6" s="3"/>
      <c r="F6" s="41"/>
      <c r="G6" s="41"/>
      <c r="H6" s="41">
        <f>ROUND(SUM(H2:H5),0)</f>
        <v>0</v>
      </c>
      <c r="I6" s="41">
        <f>ROUND(SUM(I2:I5),0)</f>
        <v>0</v>
      </c>
      <c r="J6" s="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G2" sqref="G2:G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8.8515625" style="1" customWidth="1"/>
  </cols>
  <sheetData>
    <row r="1" spans="1:10" s="4" customFormat="1" ht="26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  <c r="J1" s="29" t="s">
        <v>40</v>
      </c>
    </row>
    <row r="2" spans="1:10" ht="26.25">
      <c r="A2" s="8">
        <v>1</v>
      </c>
      <c r="B2" s="1" t="s">
        <v>39</v>
      </c>
      <c r="C2" s="2" t="s">
        <v>52</v>
      </c>
      <c r="D2" s="6">
        <v>18</v>
      </c>
      <c r="E2" s="1" t="s">
        <v>15</v>
      </c>
      <c r="F2" s="42">
        <v>0</v>
      </c>
      <c r="G2" s="42"/>
      <c r="H2" s="42">
        <f>ROUND(D2*F2,0)</f>
        <v>0</v>
      </c>
      <c r="I2" s="42">
        <f>ROUND(D2*G2,0)</f>
        <v>0</v>
      </c>
      <c r="J2" s="1" t="s">
        <v>41</v>
      </c>
    </row>
    <row r="3" spans="6:9" ht="12.75">
      <c r="F3" s="42"/>
      <c r="G3" s="42"/>
      <c r="H3" s="42"/>
      <c r="I3" s="42"/>
    </row>
    <row r="4" spans="1:10" ht="26.25">
      <c r="A4" s="8">
        <v>2</v>
      </c>
      <c r="B4" s="1" t="s">
        <v>39</v>
      </c>
      <c r="C4" s="2" t="s">
        <v>53</v>
      </c>
      <c r="D4" s="6">
        <v>2</v>
      </c>
      <c r="E4" s="1" t="s">
        <v>46</v>
      </c>
      <c r="F4" s="42">
        <v>0</v>
      </c>
      <c r="G4" s="42"/>
      <c r="H4" s="42">
        <f>ROUND(D4*F4,0)</f>
        <v>0</v>
      </c>
      <c r="I4" s="42">
        <f>ROUND(D4*G4,0)</f>
        <v>0</v>
      </c>
      <c r="J4" s="1" t="s">
        <v>54</v>
      </c>
    </row>
    <row r="5" spans="6:9" ht="12.75">
      <c r="F5" s="42"/>
      <c r="G5" s="42"/>
      <c r="H5" s="42"/>
      <c r="I5" s="42"/>
    </row>
    <row r="6" spans="1:9" ht="39">
      <c r="A6" s="8">
        <v>3</v>
      </c>
      <c r="B6" s="1" t="s">
        <v>39</v>
      </c>
      <c r="C6" s="2" t="s">
        <v>55</v>
      </c>
      <c r="D6" s="6">
        <v>9</v>
      </c>
      <c r="E6" s="1" t="s">
        <v>15</v>
      </c>
      <c r="F6" s="42"/>
      <c r="G6" s="42"/>
      <c r="H6" s="42">
        <f>ROUND(D6*F6,0)</f>
        <v>0</v>
      </c>
      <c r="I6" s="42">
        <f>ROUND(D6*G6,0)</f>
        <v>0</v>
      </c>
    </row>
    <row r="7" spans="6:9" ht="12.75">
      <c r="F7" s="42"/>
      <c r="G7" s="42"/>
      <c r="H7" s="42"/>
      <c r="I7" s="42"/>
    </row>
    <row r="8" spans="1:9" ht="26.25">
      <c r="A8" s="8">
        <v>4</v>
      </c>
      <c r="B8" s="1" t="s">
        <v>39</v>
      </c>
      <c r="C8" s="2" t="s">
        <v>56</v>
      </c>
      <c r="D8" s="6">
        <v>32</v>
      </c>
      <c r="E8" s="1" t="s">
        <v>48</v>
      </c>
      <c r="F8" s="42"/>
      <c r="G8" s="42"/>
      <c r="H8" s="42">
        <f>ROUND(D8*F8,0)</f>
        <v>0</v>
      </c>
      <c r="I8" s="42">
        <f>ROUND(D8*G8,0)</f>
        <v>0</v>
      </c>
    </row>
    <row r="9" spans="6:9" ht="12.75">
      <c r="F9" s="42"/>
      <c r="G9" s="42"/>
      <c r="H9" s="42"/>
      <c r="I9" s="42"/>
    </row>
    <row r="10" spans="1:10" s="9" customFormat="1" ht="12.75">
      <c r="A10" s="7"/>
      <c r="B10" s="3"/>
      <c r="C10" s="3" t="s">
        <v>13</v>
      </c>
      <c r="D10" s="5"/>
      <c r="E10" s="3"/>
      <c r="F10" s="41"/>
      <c r="G10" s="41"/>
      <c r="H10" s="41">
        <f>ROUND(SUM(H2:H9),0)</f>
        <v>0</v>
      </c>
      <c r="I10" s="41">
        <f>ROUND(SUM(I2:I9),0)</f>
        <v>0</v>
      </c>
      <c r="J10" s="5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Helyszíni beton és vasbeton munka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G2" sqref="G2:G10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8" width="10.8515625" style="6" bestFit="1" customWidth="1"/>
    <col min="9" max="9" width="10.28125" style="6" customWidth="1"/>
    <col min="10" max="10" width="15.7109375" style="1" customWidth="1"/>
    <col min="11" max="16384" width="8.8515625" style="1" customWidth="1"/>
  </cols>
  <sheetData>
    <row r="1" spans="1:10" s="4" customFormat="1" ht="26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  <c r="J1" s="29" t="s">
        <v>40</v>
      </c>
    </row>
    <row r="2" spans="1:9" ht="12.75">
      <c r="A2" s="32">
        <v>1</v>
      </c>
      <c r="B2" s="33" t="s">
        <v>39</v>
      </c>
      <c r="C2" s="33" t="s">
        <v>58</v>
      </c>
      <c r="D2" s="34">
        <v>20</v>
      </c>
      <c r="E2" s="33" t="s">
        <v>59</v>
      </c>
      <c r="F2" s="42">
        <v>0</v>
      </c>
      <c r="G2" s="42"/>
      <c r="H2" s="42">
        <f>ROUND(D2*F2,0)</f>
        <v>0</v>
      </c>
      <c r="I2" s="42">
        <f>ROUND(D2*G2,0)</f>
        <v>0</v>
      </c>
    </row>
    <row r="3" spans="1:9" s="4" customFormat="1" ht="12.75">
      <c r="A3" s="30"/>
      <c r="B3" s="9"/>
      <c r="C3" s="9"/>
      <c r="D3" s="31"/>
      <c r="E3" s="9"/>
      <c r="F3" s="43"/>
      <c r="G3" s="43"/>
      <c r="H3" s="43"/>
      <c r="I3" s="43"/>
    </row>
    <row r="4" spans="1:10" ht="42">
      <c r="A4" s="8">
        <v>2</v>
      </c>
      <c r="B4" s="1" t="s">
        <v>42</v>
      </c>
      <c r="C4" s="2" t="s">
        <v>57</v>
      </c>
      <c r="D4" s="6">
        <v>9.59</v>
      </c>
      <c r="E4" s="1" t="s">
        <v>12</v>
      </c>
      <c r="F4" s="42"/>
      <c r="G4" s="42"/>
      <c r="H4" s="42">
        <f>ROUND(D4*F4,0)</f>
        <v>0</v>
      </c>
      <c r="I4" s="42">
        <f>ROUND(D4*G4,0)</f>
        <v>0</v>
      </c>
      <c r="J4" s="1" t="s">
        <v>63</v>
      </c>
    </row>
    <row r="5" spans="6:9" ht="12.75">
      <c r="F5" s="42"/>
      <c r="G5" s="42"/>
      <c r="H5" s="42"/>
      <c r="I5" s="42"/>
    </row>
    <row r="6" spans="1:10" s="45" customFormat="1" ht="39">
      <c r="A6" s="44">
        <v>3</v>
      </c>
      <c r="B6" s="45" t="s">
        <v>39</v>
      </c>
      <c r="C6" s="46" t="s">
        <v>64</v>
      </c>
      <c r="D6" s="47">
        <v>279.56</v>
      </c>
      <c r="E6" s="45" t="s">
        <v>15</v>
      </c>
      <c r="F6" s="48"/>
      <c r="G6" s="48"/>
      <c r="H6" s="48">
        <f>ROUND(D6*F6,0)</f>
        <v>0</v>
      </c>
      <c r="I6" s="48">
        <f>ROUND(D6*G6,0)</f>
        <v>0</v>
      </c>
      <c r="J6" s="45" t="s">
        <v>60</v>
      </c>
    </row>
    <row r="7" spans="6:9" ht="12.75">
      <c r="F7" s="42"/>
      <c r="G7" s="42"/>
      <c r="H7" s="42"/>
      <c r="I7" s="42"/>
    </row>
    <row r="8" spans="1:9" ht="26.25">
      <c r="A8" s="8">
        <v>4</v>
      </c>
      <c r="B8" s="1" t="s">
        <v>39</v>
      </c>
      <c r="C8" s="2" t="s">
        <v>61</v>
      </c>
      <c r="D8" s="6">
        <v>279.56</v>
      </c>
      <c r="E8" s="1" t="s">
        <v>15</v>
      </c>
      <c r="F8" s="42"/>
      <c r="G8" s="42"/>
      <c r="H8" s="42">
        <f>ROUND(D8*F8,0)</f>
        <v>0</v>
      </c>
      <c r="I8" s="42">
        <f>ROUND(D8*G8,0)</f>
        <v>0</v>
      </c>
    </row>
    <row r="9" spans="6:9" ht="12.75">
      <c r="F9" s="42"/>
      <c r="G9" s="42"/>
      <c r="H9" s="42"/>
      <c r="I9" s="42"/>
    </row>
    <row r="10" spans="1:9" ht="12.75">
      <c r="A10" s="8">
        <v>5</v>
      </c>
      <c r="B10" s="1" t="s">
        <v>39</v>
      </c>
      <c r="C10" s="2" t="s">
        <v>62</v>
      </c>
      <c r="D10" s="6">
        <v>279.56</v>
      </c>
      <c r="E10" s="1" t="s">
        <v>15</v>
      </c>
      <c r="F10" s="42"/>
      <c r="G10" s="42"/>
      <c r="H10" s="42">
        <f>ROUND(D10*F10,0)</f>
        <v>0</v>
      </c>
      <c r="I10" s="42">
        <f>ROUND(D10*G10,0)</f>
        <v>0</v>
      </c>
    </row>
    <row r="11" spans="6:9" ht="12.75">
      <c r="F11" s="42"/>
      <c r="G11" s="42"/>
      <c r="H11" s="42"/>
      <c r="I11" s="42"/>
    </row>
    <row r="12" spans="1:10" s="9" customFormat="1" ht="12.75">
      <c r="A12" s="7"/>
      <c r="B12" s="3"/>
      <c r="C12" s="3" t="s">
        <v>13</v>
      </c>
      <c r="D12" s="5"/>
      <c r="E12" s="3"/>
      <c r="F12" s="41"/>
      <c r="G12" s="41"/>
      <c r="H12" s="41">
        <f>ROUND(SUM(H2:H11),0)</f>
        <v>0</v>
      </c>
      <c r="I12" s="41">
        <f>ROUND(SUM(I2:I11),0)</f>
        <v>0</v>
      </c>
      <c r="J12" s="5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Fém- és könnyű épületszerkezet szerelése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Balazs Wachter</cp:lastModifiedBy>
  <dcterms:created xsi:type="dcterms:W3CDTF">2021-09-03T19:08:40Z</dcterms:created>
  <dcterms:modified xsi:type="dcterms:W3CDTF">2024-03-19T17:08:06Z</dcterms:modified>
  <cp:category/>
  <cp:version/>
  <cp:contentType/>
  <cp:contentStatus/>
</cp:coreProperties>
</file>